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Y:\GA\Aree\Ragioneria\Contabilita\PARTECIPATE\Farmacie\valutazioni nuovo affidamento\GARA\Nuova gara\Bando\"/>
    </mc:Choice>
  </mc:AlternateContent>
  <xr:revisionPtr revIDLastSave="0" documentId="13_ncr:1_{00C481BC-D8A2-488C-879B-C74C0985B3DA}" xr6:coauthVersionLast="47" xr6:coauthVersionMax="47" xr10:uidLastSave="{00000000-0000-0000-0000-000000000000}"/>
  <bookViews>
    <workbookView xWindow="28680" yWindow="-120" windowWidth="29040" windowHeight="15720" xr2:uid="{25F6BA39-7412-4300-8A59-4729747C6B0D}"/>
  </bookViews>
  <sheets>
    <sheet name="Foglio1" sheetId="1" r:id="rId1"/>
  </sheets>
  <definedNames>
    <definedName name="_xlnm.Print_Area" localSheetId="0">Foglio1!$A$1:$K$44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4" i="1" l="1"/>
  <c r="K23" i="1"/>
  <c r="K10" i="1"/>
  <c r="C30" i="1"/>
  <c r="D30" i="1"/>
  <c r="E30" i="1"/>
  <c r="F30" i="1"/>
  <c r="G30" i="1"/>
  <c r="H30" i="1"/>
  <c r="I30" i="1"/>
  <c r="J30" i="1"/>
  <c r="B30" i="1"/>
  <c r="K32" i="1"/>
  <c r="K33" i="1"/>
  <c r="K35" i="1"/>
  <c r="K36" i="1"/>
  <c r="C29" i="1"/>
  <c r="D29" i="1"/>
  <c r="E29" i="1"/>
  <c r="F29" i="1"/>
  <c r="G29" i="1"/>
  <c r="H29" i="1"/>
  <c r="I29" i="1"/>
  <c r="J29" i="1"/>
  <c r="B29" i="1"/>
  <c r="K20" i="1"/>
  <c r="K21" i="1"/>
  <c r="K16" i="1"/>
  <c r="K13" i="1"/>
  <c r="B9" i="1"/>
  <c r="B8" i="1"/>
  <c r="K29" i="1" l="1"/>
  <c r="B18" i="1"/>
  <c r="B19" i="1" s="1"/>
  <c r="C8" i="1"/>
  <c r="K30" i="1"/>
  <c r="C9" i="1"/>
  <c r="D8" i="1"/>
  <c r="C18" i="1" l="1"/>
  <c r="B22" i="1"/>
  <c r="B25" i="1" s="1"/>
  <c r="B28" i="1" s="1"/>
  <c r="K17" i="1"/>
  <c r="K11" i="1"/>
  <c r="D9" i="1"/>
  <c r="K7" i="1"/>
  <c r="B31" i="1" l="1"/>
  <c r="C22" i="1"/>
  <c r="C19" i="1"/>
  <c r="E9" i="1"/>
  <c r="E8" i="1"/>
  <c r="E18" i="1" l="1"/>
  <c r="D18" i="1"/>
  <c r="B34" i="1"/>
  <c r="C25" i="1"/>
  <c r="C28" i="1" s="1"/>
  <c r="E22" i="1"/>
  <c r="F9" i="1"/>
  <c r="F8" i="1"/>
  <c r="F18" i="1" l="1"/>
  <c r="F19" i="1" s="1"/>
  <c r="D19" i="1"/>
  <c r="D22" i="1"/>
  <c r="D25" i="1" s="1"/>
  <c r="D28" i="1" s="1"/>
  <c r="D31" i="1" s="1"/>
  <c r="D34" i="1" s="1"/>
  <c r="D37" i="1" s="1"/>
  <c r="C31" i="1"/>
  <c r="B37" i="1"/>
  <c r="E25" i="1"/>
  <c r="E28" i="1" s="1"/>
  <c r="E31" i="1" s="1"/>
  <c r="E34" i="1" s="1"/>
  <c r="E37" i="1" s="1"/>
  <c r="E19" i="1"/>
  <c r="F22" i="1"/>
  <c r="F25" i="1" s="1"/>
  <c r="F28" i="1" s="1"/>
  <c r="F31" i="1" s="1"/>
  <c r="F34" i="1" s="1"/>
  <c r="F37" i="1" s="1"/>
  <c r="G9" i="1"/>
  <c r="G8" i="1"/>
  <c r="G18" i="1" l="1"/>
  <c r="G22" i="1" s="1"/>
  <c r="C34" i="1"/>
  <c r="H9" i="1"/>
  <c r="H8" i="1"/>
  <c r="H18" i="1" l="1"/>
  <c r="H19" i="1" s="1"/>
  <c r="C37" i="1"/>
  <c r="G25" i="1"/>
  <c r="G28" i="1" s="1"/>
  <c r="G19" i="1"/>
  <c r="K6" i="1"/>
  <c r="I9" i="1"/>
  <c r="I8" i="1"/>
  <c r="I18" i="1" l="1"/>
  <c r="G31" i="1"/>
  <c r="H22" i="1"/>
  <c r="H25" i="1" s="1"/>
  <c r="H28" i="1" s="1"/>
  <c r="H31" i="1" s="1"/>
  <c r="H34" i="1" s="1"/>
  <c r="H37" i="1" s="1"/>
  <c r="I22" i="1"/>
  <c r="I25" i="1" s="1"/>
  <c r="I28" i="1" s="1"/>
  <c r="I31" i="1" s="1"/>
  <c r="I34" i="1" s="1"/>
  <c r="I37" i="1" s="1"/>
  <c r="I19" i="1"/>
  <c r="K15" i="1"/>
  <c r="K8" i="1"/>
  <c r="J9" i="1"/>
  <c r="K9" i="1" s="1"/>
  <c r="J8" i="1"/>
  <c r="K14" i="1" l="1"/>
  <c r="K12" i="1"/>
  <c r="K18" i="1" s="1"/>
  <c r="K19" i="1" s="1"/>
  <c r="J18" i="1"/>
  <c r="J19" i="1" s="1"/>
  <c r="G34" i="1"/>
  <c r="J22" i="1" l="1"/>
  <c r="K22" i="1" s="1"/>
  <c r="G37" i="1"/>
  <c r="J25" i="1" l="1"/>
  <c r="K25" i="1"/>
  <c r="J28" i="1"/>
  <c r="J31" i="1" l="1"/>
  <c r="K28" i="1"/>
  <c r="J34" i="1" l="1"/>
  <c r="K31" i="1"/>
  <c r="J37" i="1" l="1"/>
  <c r="K37" i="1" s="1"/>
  <c r="K34" i="1"/>
</calcChain>
</file>

<file path=xl/sharedStrings.xml><?xml version="1.0" encoding="utf-8"?>
<sst xmlns="http://schemas.openxmlformats.org/spreadsheetml/2006/main" count="58" uniqueCount="47">
  <si>
    <t>Anno 1</t>
  </si>
  <si>
    <t>Anno 2</t>
  </si>
  <si>
    <t>Anno 3</t>
  </si>
  <si>
    <t>Anno 4</t>
  </si>
  <si>
    <t>Anno 5</t>
  </si>
  <si>
    <t>Anno 6</t>
  </si>
  <si>
    <t>Anno 7</t>
  </si>
  <si>
    <t>Anno 8</t>
  </si>
  <si>
    <t>Anno 9</t>
  </si>
  <si>
    <t>Totale</t>
  </si>
  <si>
    <t>Ricavi di vendita prodotti</t>
  </si>
  <si>
    <t>Altri ricavi accessori</t>
  </si>
  <si>
    <t>ENTRATE</t>
  </si>
  <si>
    <t>Merci c/acquisti</t>
  </si>
  <si>
    <t>Costi per servizi diretti</t>
  </si>
  <si>
    <t>Fitti passivi immobili/spese condominiali</t>
  </si>
  <si>
    <t>Costo del personale dipendente</t>
  </si>
  <si>
    <t>Spese generali (utenze, e altre spese)</t>
  </si>
  <si>
    <t>USCITE</t>
  </si>
  <si>
    <t>EBITDA</t>
  </si>
  <si>
    <t>Accantonamento TFR</t>
  </si>
  <si>
    <t>Ammortamenti</t>
  </si>
  <si>
    <t>Proventi finanziari (+)</t>
  </si>
  <si>
    <t>Oneri finanziari (-)</t>
  </si>
  <si>
    <t>EBIT (risultato operativo)</t>
  </si>
  <si>
    <t>UTILE ANTE IMPOSTE</t>
  </si>
  <si>
    <t>FLUSSI DI CASSA</t>
  </si>
  <si>
    <t>Utile ante imposte</t>
  </si>
  <si>
    <t>Accantonamenti</t>
  </si>
  <si>
    <t>Flusso di cassa Attività Operativa</t>
  </si>
  <si>
    <t>Investimenti richiesti (immobilizzazioni+esborso IVA)</t>
  </si>
  <si>
    <t>Contributo Equity</t>
  </si>
  <si>
    <t>Flusso di cassa a servizio del debito</t>
  </si>
  <si>
    <t>Finanziamenti bancari</t>
  </si>
  <si>
    <t>Rimborso finanziamenti bancari - quota capitale</t>
  </si>
  <si>
    <t>Canone di concessione fisso</t>
  </si>
  <si>
    <t>Canone concessione variabile</t>
  </si>
  <si>
    <t>Canone integrativo</t>
  </si>
  <si>
    <t>Margine fra ricavi e costi diretti</t>
  </si>
  <si>
    <t>Aliquota ISTAT media di adeguamento prezzi</t>
  </si>
  <si>
    <t>Aliquota base canone concessione variabile</t>
  </si>
  <si>
    <t>Aliquota canone integrativo su fatturato superiore a 1mln</t>
  </si>
  <si>
    <t>STIMA P.E.F.</t>
  </si>
  <si>
    <t>Flusso di cassa ante imposte</t>
  </si>
  <si>
    <t>Aliquote e indici di riferimento usati per il calcolo</t>
  </si>
  <si>
    <t>Canone di concessione totale</t>
  </si>
  <si>
    <t xml:space="preserve">COMUNE DI GALLIERA
PROCEDURA APERTA PER L'AFFIDAMENTO DEL SERVIZIO FARMACEUTICO COMUNALE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</si>
</sst>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i/>
      <sz val="9"/>
      <color theme="1"/>
      <name val="Aptos Narrow"/>
      <family val="2"/>
      <scheme val="minor"/>
    </font>
    <font>
      <b/>
      <i/>
      <sz val="9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43" fontId="0" fillId="0" borderId="0" xfId="1" applyFont="1"/>
    <xf numFmtId="10" fontId="0" fillId="0" borderId="0" xfId="2" applyNumberFormat="1" applyFont="1"/>
    <xf numFmtId="0" fontId="2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43" fontId="0" fillId="0" borderId="1" xfId="1" applyFont="1" applyBorder="1"/>
    <xf numFmtId="0" fontId="0" fillId="0" borderId="8" xfId="0" applyBorder="1"/>
    <xf numFmtId="43" fontId="0" fillId="0" borderId="9" xfId="1" applyFont="1" applyBorder="1"/>
    <xf numFmtId="0" fontId="0" fillId="0" borderId="11" xfId="0" applyBorder="1"/>
    <xf numFmtId="43" fontId="0" fillId="0" borderId="12" xfId="1" applyFont="1" applyBorder="1"/>
    <xf numFmtId="164" fontId="0" fillId="0" borderId="1" xfId="1" applyNumberFormat="1" applyFont="1" applyBorder="1"/>
    <xf numFmtId="164" fontId="0" fillId="0" borderId="9" xfId="1" applyNumberFormat="1" applyFont="1" applyBorder="1"/>
    <xf numFmtId="0" fontId="2" fillId="3" borderId="16" xfId="0" applyFont="1" applyFill="1" applyBorder="1"/>
    <xf numFmtId="43" fontId="2" fillId="3" borderId="17" xfId="1" applyFont="1" applyFill="1" applyBorder="1"/>
    <xf numFmtId="43" fontId="2" fillId="3" borderId="18" xfId="1" applyFont="1" applyFill="1" applyBorder="1"/>
    <xf numFmtId="0" fontId="2" fillId="4" borderId="16" xfId="0" applyFont="1" applyFill="1" applyBorder="1"/>
    <xf numFmtId="43" fontId="2" fillId="0" borderId="10" xfId="1" applyFont="1" applyBorder="1"/>
    <xf numFmtId="43" fontId="2" fillId="0" borderId="12" xfId="1" applyFont="1" applyBorder="1"/>
    <xf numFmtId="43" fontId="2" fillId="0" borderId="0" xfId="1" applyFont="1"/>
    <xf numFmtId="0" fontId="2" fillId="0" borderId="0" xfId="0" applyFont="1"/>
    <xf numFmtId="10" fontId="2" fillId="2" borderId="5" xfId="2" applyNumberFormat="1" applyFont="1" applyFill="1" applyBorder="1"/>
    <xf numFmtId="10" fontId="2" fillId="2" borderId="6" xfId="2" applyNumberFormat="1" applyFont="1" applyFill="1" applyBorder="1"/>
    <xf numFmtId="10" fontId="2" fillId="2" borderId="7" xfId="2" applyNumberFormat="1" applyFont="1" applyFill="1" applyBorder="1"/>
    <xf numFmtId="43" fontId="2" fillId="0" borderId="1" xfId="1" applyFont="1" applyBorder="1"/>
    <xf numFmtId="0" fontId="0" fillId="0" borderId="16" xfId="0" applyBorder="1"/>
    <xf numFmtId="43" fontId="0" fillId="0" borderId="17" xfId="1" applyFont="1" applyBorder="1"/>
    <xf numFmtId="43" fontId="2" fillId="0" borderId="18" xfId="1" applyFont="1" applyBorder="1"/>
    <xf numFmtId="0" fontId="2" fillId="2" borderId="2" xfId="0" applyFont="1" applyFill="1" applyBorder="1"/>
    <xf numFmtId="43" fontId="2" fillId="2" borderId="3" xfId="1" applyFont="1" applyFill="1" applyBorder="1"/>
    <xf numFmtId="43" fontId="2" fillId="2" borderId="4" xfId="1" applyFont="1" applyFill="1" applyBorder="1"/>
    <xf numFmtId="0" fontId="2" fillId="2" borderId="5" xfId="0" applyFont="1" applyFill="1" applyBorder="1"/>
    <xf numFmtId="43" fontId="2" fillId="2" borderId="6" xfId="1" applyFont="1" applyFill="1" applyBorder="1"/>
    <xf numFmtId="43" fontId="2" fillId="2" borderId="7" xfId="1" applyFont="1" applyFill="1" applyBorder="1"/>
    <xf numFmtId="0" fontId="2" fillId="0" borderId="19" xfId="0" applyFont="1" applyBorder="1"/>
    <xf numFmtId="43" fontId="2" fillId="0" borderId="20" xfId="1" applyFont="1" applyBorder="1"/>
    <xf numFmtId="43" fontId="2" fillId="0" borderId="21" xfId="1" applyFont="1" applyBorder="1"/>
    <xf numFmtId="0" fontId="2" fillId="0" borderId="11" xfId="0" applyFont="1" applyBorder="1"/>
    <xf numFmtId="0" fontId="2" fillId="2" borderId="13" xfId="0" applyFont="1" applyFill="1" applyBorder="1"/>
    <xf numFmtId="43" fontId="2" fillId="2" borderId="14" xfId="1" applyFont="1" applyFill="1" applyBorder="1"/>
    <xf numFmtId="43" fontId="2" fillId="2" borderId="15" xfId="1" applyFont="1" applyFill="1" applyBorder="1"/>
    <xf numFmtId="0" fontId="2" fillId="0" borderId="0" xfId="0" applyFont="1" applyFill="1" applyBorder="1" applyAlignment="1"/>
    <xf numFmtId="43" fontId="0" fillId="0" borderId="11" xfId="1" applyFont="1" applyBorder="1"/>
    <xf numFmtId="10" fontId="0" fillId="0" borderId="12" xfId="1" applyNumberFormat="1" applyFont="1" applyBorder="1"/>
    <xf numFmtId="43" fontId="0" fillId="0" borderId="13" xfId="1" applyFont="1" applyBorder="1"/>
    <xf numFmtId="9" fontId="0" fillId="0" borderId="15" xfId="1" applyNumberFormat="1" applyFont="1" applyBorder="1"/>
    <xf numFmtId="0" fontId="4" fillId="0" borderId="11" xfId="0" applyFont="1" applyBorder="1"/>
    <xf numFmtId="164" fontId="4" fillId="0" borderId="1" xfId="1" applyNumberFormat="1" applyFont="1" applyBorder="1"/>
    <xf numFmtId="0" fontId="4" fillId="0" borderId="0" xfId="0" applyFont="1"/>
    <xf numFmtId="43" fontId="4" fillId="0" borderId="0" xfId="1" applyFont="1"/>
    <xf numFmtId="43" fontId="5" fillId="0" borderId="12" xfId="1" applyFont="1" applyBorder="1"/>
    <xf numFmtId="43" fontId="2" fillId="4" borderId="17" xfId="1" applyFont="1" applyFill="1" applyBorder="1"/>
    <xf numFmtId="43" fontId="2" fillId="4" borderId="15" xfId="1" applyFont="1" applyFill="1" applyBorder="1"/>
    <xf numFmtId="43" fontId="2" fillId="0" borderId="15" xfId="1" applyFont="1" applyBorder="1"/>
    <xf numFmtId="0" fontId="6" fillId="0" borderId="0" xfId="0" applyFont="1"/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</cellXfs>
  <cellStyles count="3">
    <cellStyle name="Migliaia" xfId="1" builtinId="3"/>
    <cellStyle name="Normale" xfId="0" builtinId="0"/>
    <cellStyle name="Percentual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28DE6-7223-48F6-9254-BC3B5DC10F34}">
  <sheetPr>
    <pageSetUpPr fitToPage="1"/>
  </sheetPr>
  <dimension ref="A1:Y44"/>
  <sheetViews>
    <sheetView showGridLines="0" tabSelected="1" zoomScaleNormal="100" workbookViewId="0">
      <selection activeCell="E8" sqref="E8"/>
    </sheetView>
  </sheetViews>
  <sheetFormatPr defaultRowHeight="15" x14ac:dyDescent="0.25"/>
  <cols>
    <col min="1" max="1" width="49" bestFit="1" customWidth="1"/>
    <col min="2" max="5" width="11.5703125" bestFit="1" customWidth="1"/>
    <col min="6" max="10" width="13.28515625" bestFit="1" customWidth="1"/>
    <col min="11" max="11" width="13.28515625" style="21" bestFit="1" customWidth="1"/>
    <col min="13" max="13" width="53.85546875" bestFit="1" customWidth="1"/>
  </cols>
  <sheetData>
    <row r="1" spans="1:25" s="55" customFormat="1" ht="15.75" x14ac:dyDescent="0.25">
      <c r="A1" s="58" t="s">
        <v>46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25" s="55" customFormat="1" ht="15.75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4" spans="1:25" ht="15.75" thickBot="1" x14ac:dyDescent="0.3"/>
    <row r="5" spans="1:25" ht="15.75" thickBot="1" x14ac:dyDescent="0.3">
      <c r="A5" s="3" t="s">
        <v>42</v>
      </c>
      <c r="B5" s="4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6" t="s">
        <v>9</v>
      </c>
      <c r="O5" s="42"/>
      <c r="P5" s="42"/>
      <c r="Q5" s="42"/>
    </row>
    <row r="6" spans="1:25" x14ac:dyDescent="0.25">
      <c r="A6" s="8" t="s">
        <v>10</v>
      </c>
      <c r="B6" s="9"/>
      <c r="C6" s="9"/>
      <c r="D6" s="9"/>
      <c r="E6" s="9"/>
      <c r="F6" s="9"/>
      <c r="G6" s="9"/>
      <c r="H6" s="9"/>
      <c r="I6" s="9"/>
      <c r="J6" s="9"/>
      <c r="K6" s="18">
        <f>SUM(B6:J6)</f>
        <v>0</v>
      </c>
      <c r="L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25">
      <c r="A7" s="10" t="s">
        <v>11</v>
      </c>
      <c r="B7" s="7"/>
      <c r="C7" s="7"/>
      <c r="D7" s="7"/>
      <c r="E7" s="7"/>
      <c r="F7" s="7"/>
      <c r="G7" s="7"/>
      <c r="H7" s="7"/>
      <c r="I7" s="7"/>
      <c r="J7" s="7"/>
      <c r="K7" s="19">
        <f>SUM(B7:J7)</f>
        <v>0</v>
      </c>
      <c r="L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thickBot="1" x14ac:dyDescent="0.3">
      <c r="A8" s="14" t="s">
        <v>12</v>
      </c>
      <c r="B8" s="15">
        <f>SUM(B6:B7)</f>
        <v>0</v>
      </c>
      <c r="C8" s="15">
        <f t="shared" ref="C8:K8" si="0">SUM(C6:C7)</f>
        <v>0</v>
      </c>
      <c r="D8" s="15">
        <f t="shared" si="0"/>
        <v>0</v>
      </c>
      <c r="E8" s="15">
        <f t="shared" si="0"/>
        <v>0</v>
      </c>
      <c r="F8" s="15">
        <f t="shared" si="0"/>
        <v>0</v>
      </c>
      <c r="G8" s="15">
        <f t="shared" si="0"/>
        <v>0</v>
      </c>
      <c r="H8" s="15">
        <f t="shared" si="0"/>
        <v>0</v>
      </c>
      <c r="I8" s="15">
        <f t="shared" si="0"/>
        <v>0</v>
      </c>
      <c r="J8" s="15">
        <f t="shared" si="0"/>
        <v>0</v>
      </c>
      <c r="K8" s="16">
        <f t="shared" si="0"/>
        <v>0</v>
      </c>
      <c r="L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5">
      <c r="A9" s="8" t="s">
        <v>13</v>
      </c>
      <c r="B9" s="13">
        <f>B6*(1-$B$41)</f>
        <v>0</v>
      </c>
      <c r="C9" s="13">
        <f>C6*(1-$B$41)</f>
        <v>0</v>
      </c>
      <c r="D9" s="13">
        <f>D6*(1-$B$41)</f>
        <v>0</v>
      </c>
      <c r="E9" s="13">
        <f>E6*(1-$B$41)</f>
        <v>0</v>
      </c>
      <c r="F9" s="13">
        <f>F6*(1-$B$41)</f>
        <v>0</v>
      </c>
      <c r="G9" s="13">
        <f>G6*(1-$B$41)</f>
        <v>0</v>
      </c>
      <c r="H9" s="13">
        <f>H6*(1-$B$41)</f>
        <v>0</v>
      </c>
      <c r="I9" s="13">
        <f>I6*(1-$B$41)</f>
        <v>0</v>
      </c>
      <c r="J9" s="13">
        <f>J6*(1-$B$41)</f>
        <v>0</v>
      </c>
      <c r="K9" s="19">
        <f t="shared" ref="K9:K10" si="1">SUM(B9:J9)</f>
        <v>0</v>
      </c>
      <c r="L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25">
      <c r="A10" s="10" t="s">
        <v>14</v>
      </c>
      <c r="B10" s="12"/>
      <c r="C10" s="12"/>
      <c r="D10" s="12"/>
      <c r="E10" s="12"/>
      <c r="F10" s="12"/>
      <c r="G10" s="12"/>
      <c r="H10" s="12"/>
      <c r="I10" s="12"/>
      <c r="J10" s="12"/>
      <c r="K10" s="19">
        <f t="shared" si="1"/>
        <v>0</v>
      </c>
      <c r="L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25">
      <c r="A11" s="10" t="s">
        <v>15</v>
      </c>
      <c r="B11" s="12"/>
      <c r="C11" s="12"/>
      <c r="D11" s="12"/>
      <c r="E11" s="12"/>
      <c r="F11" s="12"/>
      <c r="G11" s="12"/>
      <c r="H11" s="12"/>
      <c r="I11" s="12"/>
      <c r="J11" s="12"/>
      <c r="K11" s="19">
        <f>SUM(B11:J11)</f>
        <v>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25">
      <c r="A12" s="10" t="s">
        <v>45</v>
      </c>
      <c r="B12" s="12"/>
      <c r="C12" s="12"/>
      <c r="D12" s="12"/>
      <c r="E12" s="12"/>
      <c r="F12" s="12"/>
      <c r="G12" s="12"/>
      <c r="H12" s="12"/>
      <c r="I12" s="12"/>
      <c r="J12" s="12"/>
      <c r="K12" s="19">
        <f>SUM(B12:J12)</f>
        <v>0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s="49" customFormat="1" ht="12" hidden="1" x14ac:dyDescent="0.2">
      <c r="A13" s="47" t="s">
        <v>35</v>
      </c>
      <c r="B13" s="48"/>
      <c r="C13" s="48"/>
      <c r="D13" s="48"/>
      <c r="E13" s="48"/>
      <c r="F13" s="48"/>
      <c r="G13" s="48"/>
      <c r="H13" s="48"/>
      <c r="I13" s="48"/>
      <c r="J13" s="48"/>
      <c r="K13" s="51">
        <f>SUM(B13:J13)</f>
        <v>0</v>
      </c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</row>
    <row r="14" spans="1:25" s="49" customFormat="1" ht="12" hidden="1" x14ac:dyDescent="0.2">
      <c r="A14" s="47" t="s">
        <v>36</v>
      </c>
      <c r="B14" s="48"/>
      <c r="C14" s="48"/>
      <c r="D14" s="48"/>
      <c r="E14" s="48"/>
      <c r="F14" s="48"/>
      <c r="G14" s="48"/>
      <c r="H14" s="48"/>
      <c r="I14" s="48"/>
      <c r="J14" s="48"/>
      <c r="K14" s="51">
        <f t="shared" ref="K14:K17" si="2">SUM(B14:J14)</f>
        <v>0</v>
      </c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</row>
    <row r="15" spans="1:25" s="49" customFormat="1" ht="12" hidden="1" x14ac:dyDescent="0.2">
      <c r="A15" s="47" t="s">
        <v>37</v>
      </c>
      <c r="B15" s="48"/>
      <c r="C15" s="48"/>
      <c r="D15" s="48"/>
      <c r="E15" s="48"/>
      <c r="F15" s="48"/>
      <c r="G15" s="48"/>
      <c r="H15" s="48"/>
      <c r="I15" s="48"/>
      <c r="J15" s="48"/>
      <c r="K15" s="51">
        <f t="shared" si="2"/>
        <v>0</v>
      </c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</row>
    <row r="16" spans="1:25" x14ac:dyDescent="0.25">
      <c r="A16" s="10" t="s">
        <v>16</v>
      </c>
      <c r="B16" s="12"/>
      <c r="C16" s="12"/>
      <c r="D16" s="12"/>
      <c r="E16" s="12"/>
      <c r="F16" s="12"/>
      <c r="G16" s="12"/>
      <c r="H16" s="12"/>
      <c r="I16" s="12"/>
      <c r="J16" s="12"/>
      <c r="K16" s="19">
        <f t="shared" si="2"/>
        <v>0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25">
      <c r="A17" s="10" t="s">
        <v>17</v>
      </c>
      <c r="B17" s="12"/>
      <c r="C17" s="12"/>
      <c r="D17" s="12"/>
      <c r="E17" s="12"/>
      <c r="F17" s="12"/>
      <c r="G17" s="12"/>
      <c r="H17" s="12"/>
      <c r="I17" s="12"/>
      <c r="J17" s="12"/>
      <c r="K17" s="19">
        <f t="shared" si="2"/>
        <v>0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thickBot="1" x14ac:dyDescent="0.3">
      <c r="A18" s="17" t="s">
        <v>18</v>
      </c>
      <c r="B18" s="52">
        <f>+B9+B10+B11+B12+B16+B17</f>
        <v>0</v>
      </c>
      <c r="C18" s="52">
        <f t="shared" ref="C18:K18" si="3">+C9+C10+C11+C12+C16+C17</f>
        <v>0</v>
      </c>
      <c r="D18" s="52">
        <f t="shared" si="3"/>
        <v>0</v>
      </c>
      <c r="E18" s="52">
        <f t="shared" si="3"/>
        <v>0</v>
      </c>
      <c r="F18" s="52">
        <f t="shared" si="3"/>
        <v>0</v>
      </c>
      <c r="G18" s="52">
        <f t="shared" si="3"/>
        <v>0</v>
      </c>
      <c r="H18" s="52">
        <f t="shared" si="3"/>
        <v>0</v>
      </c>
      <c r="I18" s="52">
        <f t="shared" si="3"/>
        <v>0</v>
      </c>
      <c r="J18" s="52">
        <f t="shared" si="3"/>
        <v>0</v>
      </c>
      <c r="K18" s="53">
        <f t="shared" si="3"/>
        <v>0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s="2" customFormat="1" ht="15.75" thickBot="1" x14ac:dyDescent="0.3">
      <c r="A19" s="22" t="s">
        <v>19</v>
      </c>
      <c r="B19" s="23" t="e">
        <f t="shared" ref="B19:K19" si="4">(B8-B18)/B8</f>
        <v>#DIV/0!</v>
      </c>
      <c r="C19" s="23" t="e">
        <f t="shared" si="4"/>
        <v>#DIV/0!</v>
      </c>
      <c r="D19" s="23" t="e">
        <f t="shared" si="4"/>
        <v>#DIV/0!</v>
      </c>
      <c r="E19" s="23" t="e">
        <f t="shared" si="4"/>
        <v>#DIV/0!</v>
      </c>
      <c r="F19" s="23" t="e">
        <f t="shared" si="4"/>
        <v>#DIV/0!</v>
      </c>
      <c r="G19" s="23" t="e">
        <f t="shared" si="4"/>
        <v>#DIV/0!</v>
      </c>
      <c r="H19" s="23" t="e">
        <f t="shared" si="4"/>
        <v>#DIV/0!</v>
      </c>
      <c r="I19" s="23" t="e">
        <f t="shared" si="4"/>
        <v>#DIV/0!</v>
      </c>
      <c r="J19" s="23" t="e">
        <f t="shared" si="4"/>
        <v>#DIV/0!</v>
      </c>
      <c r="K19" s="24" t="e">
        <f t="shared" si="4"/>
        <v>#DIV/0!</v>
      </c>
    </row>
    <row r="20" spans="1:25" x14ac:dyDescent="0.25">
      <c r="A20" s="8" t="s">
        <v>20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18">
        <f>SUM(B20:J20)</f>
        <v>0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thickBot="1" x14ac:dyDescent="0.3">
      <c r="A21" s="26" t="s">
        <v>21</v>
      </c>
      <c r="B21" s="27"/>
      <c r="C21" s="27"/>
      <c r="D21" s="27"/>
      <c r="E21" s="27"/>
      <c r="F21" s="27"/>
      <c r="G21" s="27"/>
      <c r="H21" s="27"/>
      <c r="I21" s="27"/>
      <c r="J21" s="27"/>
      <c r="K21" s="28">
        <f>SUM(B21:J21)</f>
        <v>0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thickBot="1" x14ac:dyDescent="0.3">
      <c r="A22" s="32" t="s">
        <v>24</v>
      </c>
      <c r="B22" s="33">
        <f t="shared" ref="B22:J22" si="5">+B8-B18-B20-B21</f>
        <v>0</v>
      </c>
      <c r="C22" s="33">
        <f t="shared" si="5"/>
        <v>0</v>
      </c>
      <c r="D22" s="33">
        <f t="shared" si="5"/>
        <v>0</v>
      </c>
      <c r="E22" s="33">
        <f t="shared" si="5"/>
        <v>0</v>
      </c>
      <c r="F22" s="33">
        <f t="shared" si="5"/>
        <v>0</v>
      </c>
      <c r="G22" s="33">
        <f t="shared" si="5"/>
        <v>0</v>
      </c>
      <c r="H22" s="33">
        <f t="shared" si="5"/>
        <v>0</v>
      </c>
      <c r="I22" s="33">
        <f t="shared" si="5"/>
        <v>0</v>
      </c>
      <c r="J22" s="33">
        <f t="shared" si="5"/>
        <v>0</v>
      </c>
      <c r="K22" s="34">
        <f>SUM(B22:J22)</f>
        <v>0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x14ac:dyDescent="0.25">
      <c r="A23" s="8" t="s">
        <v>22</v>
      </c>
      <c r="B23" s="9"/>
      <c r="C23" s="9"/>
      <c r="D23" s="9"/>
      <c r="E23" s="9"/>
      <c r="F23" s="9"/>
      <c r="G23" s="9"/>
      <c r="H23" s="9"/>
      <c r="I23" s="9"/>
      <c r="J23" s="9"/>
      <c r="K23" s="18">
        <f t="shared" ref="K23:K24" si="6">SUM(B23:J23)</f>
        <v>0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thickBot="1" x14ac:dyDescent="0.3">
      <c r="A24" s="26" t="s">
        <v>23</v>
      </c>
      <c r="B24" s="27"/>
      <c r="C24" s="27"/>
      <c r="D24" s="27"/>
      <c r="E24" s="27"/>
      <c r="F24" s="27"/>
      <c r="G24" s="27"/>
      <c r="H24" s="27"/>
      <c r="I24" s="27"/>
      <c r="J24" s="27"/>
      <c r="K24" s="54">
        <f t="shared" si="6"/>
        <v>0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thickBot="1" x14ac:dyDescent="0.3">
      <c r="A25" s="29" t="s">
        <v>25</v>
      </c>
      <c r="B25" s="30">
        <f>+B22+B23-B24</f>
        <v>0</v>
      </c>
      <c r="C25" s="30">
        <f t="shared" ref="C25:J25" si="7">+C22+C23-C24</f>
        <v>0</v>
      </c>
      <c r="D25" s="30">
        <f t="shared" si="7"/>
        <v>0</v>
      </c>
      <c r="E25" s="30">
        <f t="shared" si="7"/>
        <v>0</v>
      </c>
      <c r="F25" s="30">
        <f t="shared" si="7"/>
        <v>0</v>
      </c>
      <c r="G25" s="30">
        <f t="shared" si="7"/>
        <v>0</v>
      </c>
      <c r="H25" s="30">
        <f t="shared" si="7"/>
        <v>0</v>
      </c>
      <c r="I25" s="30">
        <f t="shared" si="7"/>
        <v>0</v>
      </c>
      <c r="J25" s="30">
        <f t="shared" si="7"/>
        <v>0</v>
      </c>
      <c r="K25" s="31">
        <f>SUM(B25:J25)</f>
        <v>0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thickBot="1" x14ac:dyDescent="0.3">
      <c r="B26" s="1"/>
      <c r="C26" s="1"/>
      <c r="D26" s="1"/>
      <c r="E26" s="1"/>
      <c r="F26" s="1"/>
      <c r="G26" s="1"/>
      <c r="H26" s="1"/>
      <c r="I26" s="1"/>
      <c r="J26" s="1"/>
      <c r="K26" s="2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thickBot="1" x14ac:dyDescent="0.3">
      <c r="A27" s="3" t="s">
        <v>26</v>
      </c>
      <c r="B27" s="4" t="s">
        <v>0</v>
      </c>
      <c r="C27" s="5" t="s">
        <v>1</v>
      </c>
      <c r="D27" s="5" t="s">
        <v>2</v>
      </c>
      <c r="E27" s="5" t="s">
        <v>3</v>
      </c>
      <c r="F27" s="5" t="s">
        <v>4</v>
      </c>
      <c r="G27" s="5" t="s">
        <v>5</v>
      </c>
      <c r="H27" s="5" t="s">
        <v>6</v>
      </c>
      <c r="I27" s="5" t="s">
        <v>7</v>
      </c>
      <c r="J27" s="5" t="s">
        <v>8</v>
      </c>
      <c r="K27" s="6" t="s">
        <v>9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x14ac:dyDescent="0.25">
      <c r="A28" s="8" t="s">
        <v>27</v>
      </c>
      <c r="B28" s="9">
        <f>+B25</f>
        <v>0</v>
      </c>
      <c r="C28" s="9">
        <f t="shared" ref="C28:J28" si="8">+C25</f>
        <v>0</v>
      </c>
      <c r="D28" s="9">
        <f t="shared" si="8"/>
        <v>0</v>
      </c>
      <c r="E28" s="9">
        <f t="shared" si="8"/>
        <v>0</v>
      </c>
      <c r="F28" s="9">
        <f t="shared" si="8"/>
        <v>0</v>
      </c>
      <c r="G28" s="9">
        <f t="shared" si="8"/>
        <v>0</v>
      </c>
      <c r="H28" s="9">
        <f t="shared" si="8"/>
        <v>0</v>
      </c>
      <c r="I28" s="9">
        <f t="shared" si="8"/>
        <v>0</v>
      </c>
      <c r="J28" s="9">
        <f t="shared" si="8"/>
        <v>0</v>
      </c>
      <c r="K28" s="18">
        <f>SUM(B28:J28)</f>
        <v>0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x14ac:dyDescent="0.25">
      <c r="A29" s="10" t="s">
        <v>21</v>
      </c>
      <c r="B29" s="7">
        <f>+B21</f>
        <v>0</v>
      </c>
      <c r="C29" s="7">
        <f t="shared" ref="C29:J29" si="9">+C21</f>
        <v>0</v>
      </c>
      <c r="D29" s="7">
        <f t="shared" si="9"/>
        <v>0</v>
      </c>
      <c r="E29" s="7">
        <f t="shared" si="9"/>
        <v>0</v>
      </c>
      <c r="F29" s="7">
        <f t="shared" si="9"/>
        <v>0</v>
      </c>
      <c r="G29" s="7">
        <f t="shared" si="9"/>
        <v>0</v>
      </c>
      <c r="H29" s="7">
        <f t="shared" si="9"/>
        <v>0</v>
      </c>
      <c r="I29" s="7">
        <f t="shared" si="9"/>
        <v>0</v>
      </c>
      <c r="J29" s="7">
        <f t="shared" si="9"/>
        <v>0</v>
      </c>
      <c r="K29" s="19">
        <f t="shared" ref="K29:K36" si="10">SUM(B29:J29)</f>
        <v>0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x14ac:dyDescent="0.25">
      <c r="A30" s="10" t="s">
        <v>28</v>
      </c>
      <c r="B30" s="7">
        <f>+B20</f>
        <v>0</v>
      </c>
      <c r="C30" s="7">
        <f t="shared" ref="C30:J30" si="11">+C20</f>
        <v>0</v>
      </c>
      <c r="D30" s="7">
        <f t="shared" si="11"/>
        <v>0</v>
      </c>
      <c r="E30" s="7">
        <f t="shared" si="11"/>
        <v>0</v>
      </c>
      <c r="F30" s="7">
        <f t="shared" si="11"/>
        <v>0</v>
      </c>
      <c r="G30" s="7">
        <f t="shared" si="11"/>
        <v>0</v>
      </c>
      <c r="H30" s="7">
        <f t="shared" si="11"/>
        <v>0</v>
      </c>
      <c r="I30" s="7">
        <f t="shared" si="11"/>
        <v>0</v>
      </c>
      <c r="J30" s="7">
        <f t="shared" si="11"/>
        <v>0</v>
      </c>
      <c r="K30" s="19">
        <f t="shared" si="10"/>
        <v>0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x14ac:dyDescent="0.25">
      <c r="A31" s="35" t="s">
        <v>29</v>
      </c>
      <c r="B31" s="36">
        <f>SUM(B28:B30)</f>
        <v>0</v>
      </c>
      <c r="C31" s="36">
        <f t="shared" ref="C31:J31" si="12">SUM(C28:C30)</f>
        <v>0</v>
      </c>
      <c r="D31" s="36">
        <f t="shared" si="12"/>
        <v>0</v>
      </c>
      <c r="E31" s="36">
        <f t="shared" si="12"/>
        <v>0</v>
      </c>
      <c r="F31" s="36">
        <f t="shared" si="12"/>
        <v>0</v>
      </c>
      <c r="G31" s="36">
        <f t="shared" si="12"/>
        <v>0</v>
      </c>
      <c r="H31" s="36">
        <f t="shared" si="12"/>
        <v>0</v>
      </c>
      <c r="I31" s="36">
        <f t="shared" si="12"/>
        <v>0</v>
      </c>
      <c r="J31" s="36">
        <f t="shared" si="12"/>
        <v>0</v>
      </c>
      <c r="K31" s="37">
        <f t="shared" si="10"/>
        <v>0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x14ac:dyDescent="0.25">
      <c r="A32" s="10" t="s">
        <v>30</v>
      </c>
      <c r="B32" s="7"/>
      <c r="C32" s="7"/>
      <c r="D32" s="7"/>
      <c r="E32" s="7"/>
      <c r="F32" s="7"/>
      <c r="G32" s="7"/>
      <c r="H32" s="7"/>
      <c r="I32" s="7"/>
      <c r="J32" s="7"/>
      <c r="K32" s="19">
        <f t="shared" si="10"/>
        <v>0</v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x14ac:dyDescent="0.25">
      <c r="A33" s="10" t="s">
        <v>31</v>
      </c>
      <c r="B33" s="7"/>
      <c r="C33" s="7"/>
      <c r="D33" s="7"/>
      <c r="E33" s="7"/>
      <c r="F33" s="7"/>
      <c r="G33" s="7"/>
      <c r="H33" s="7"/>
      <c r="I33" s="7"/>
      <c r="J33" s="7"/>
      <c r="K33" s="19">
        <f t="shared" si="10"/>
        <v>0</v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s="21" customFormat="1" x14ac:dyDescent="0.25">
      <c r="A34" s="38" t="s">
        <v>32</v>
      </c>
      <c r="B34" s="25">
        <f>SUM(B31+B33-B32)</f>
        <v>0</v>
      </c>
      <c r="C34" s="25">
        <f t="shared" ref="C34:J34" si="13">SUM(C31+C33-C32)</f>
        <v>0</v>
      </c>
      <c r="D34" s="25">
        <f t="shared" si="13"/>
        <v>0</v>
      </c>
      <c r="E34" s="25">
        <f t="shared" si="13"/>
        <v>0</v>
      </c>
      <c r="F34" s="25">
        <f t="shared" si="13"/>
        <v>0</v>
      </c>
      <c r="G34" s="25">
        <f t="shared" si="13"/>
        <v>0</v>
      </c>
      <c r="H34" s="25">
        <f t="shared" si="13"/>
        <v>0</v>
      </c>
      <c r="I34" s="25">
        <f t="shared" si="13"/>
        <v>0</v>
      </c>
      <c r="J34" s="25">
        <f t="shared" si="13"/>
        <v>0</v>
      </c>
      <c r="K34" s="19">
        <f t="shared" si="10"/>
        <v>0</v>
      </c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</row>
    <row r="35" spans="1:25" x14ac:dyDescent="0.25">
      <c r="A35" s="10" t="s">
        <v>33</v>
      </c>
      <c r="B35" s="7"/>
      <c r="C35" s="7"/>
      <c r="D35" s="7"/>
      <c r="E35" s="7"/>
      <c r="F35" s="7"/>
      <c r="G35" s="7"/>
      <c r="H35" s="7"/>
      <c r="I35" s="7"/>
      <c r="J35" s="7"/>
      <c r="K35" s="19">
        <f t="shared" si="10"/>
        <v>0</v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x14ac:dyDescent="0.25">
      <c r="A36" s="10" t="s">
        <v>34</v>
      </c>
      <c r="B36" s="7"/>
      <c r="C36" s="7"/>
      <c r="D36" s="7"/>
      <c r="E36" s="7"/>
      <c r="F36" s="7"/>
      <c r="G36" s="7"/>
      <c r="H36" s="7"/>
      <c r="I36" s="7"/>
      <c r="J36" s="7"/>
      <c r="K36" s="19">
        <f t="shared" si="10"/>
        <v>0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s="21" customFormat="1" ht="15.75" thickBot="1" x14ac:dyDescent="0.3">
      <c r="A37" s="39" t="s">
        <v>43</v>
      </c>
      <c r="B37" s="40">
        <f>+B34+B35-B36</f>
        <v>0</v>
      </c>
      <c r="C37" s="40">
        <f t="shared" ref="C37:J37" si="14">+C34+C35-C36</f>
        <v>0</v>
      </c>
      <c r="D37" s="40">
        <f t="shared" si="14"/>
        <v>0</v>
      </c>
      <c r="E37" s="40">
        <f t="shared" si="14"/>
        <v>0</v>
      </c>
      <c r="F37" s="40">
        <f t="shared" si="14"/>
        <v>0</v>
      </c>
      <c r="G37" s="40">
        <f t="shared" si="14"/>
        <v>0</v>
      </c>
      <c r="H37" s="40">
        <f t="shared" si="14"/>
        <v>0</v>
      </c>
      <c r="I37" s="40">
        <f t="shared" si="14"/>
        <v>0</v>
      </c>
      <c r="J37" s="40">
        <f t="shared" si="14"/>
        <v>0</v>
      </c>
      <c r="K37" s="41">
        <f>SUM(B37:J37)</f>
        <v>0</v>
      </c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</row>
    <row r="38" spans="1:25" x14ac:dyDescent="0.25">
      <c r="B38" s="1"/>
      <c r="C38" s="1"/>
      <c r="D38" s="1"/>
      <c r="E38" s="1"/>
      <c r="F38" s="1"/>
      <c r="G38" s="1"/>
      <c r="H38" s="1"/>
      <c r="I38" s="1"/>
      <c r="J38" s="1"/>
      <c r="K38" s="20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thickBot="1" x14ac:dyDescent="0.3"/>
    <row r="40" spans="1:25" x14ac:dyDescent="0.25">
      <c r="A40" s="56" t="s">
        <v>44</v>
      </c>
      <c r="B40" s="57"/>
    </row>
    <row r="41" spans="1:25" x14ac:dyDescent="0.25">
      <c r="A41" s="10" t="s">
        <v>38</v>
      </c>
      <c r="B41" s="11">
        <v>0.37</v>
      </c>
    </row>
    <row r="42" spans="1:25" x14ac:dyDescent="0.25">
      <c r="A42" s="43" t="s">
        <v>39</v>
      </c>
      <c r="B42" s="44">
        <v>8.0000000000000002E-3</v>
      </c>
    </row>
    <row r="43" spans="1:25" x14ac:dyDescent="0.25">
      <c r="A43" s="43" t="s">
        <v>40</v>
      </c>
      <c r="B43" s="44">
        <v>3.6499999999999998E-2</v>
      </c>
    </row>
    <row r="44" spans="1:25" ht="15.75" thickBot="1" x14ac:dyDescent="0.3">
      <c r="A44" s="45" t="s">
        <v>41</v>
      </c>
      <c r="B44" s="46">
        <v>0.01</v>
      </c>
    </row>
  </sheetData>
  <mergeCells count="2">
    <mergeCell ref="A40:B40"/>
    <mergeCell ref="A1:N2"/>
  </mergeCells>
  <phoneticPr fontId="3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Lupato</dc:creator>
  <cp:lastModifiedBy>Sabrina Lupato</cp:lastModifiedBy>
  <cp:lastPrinted>2025-10-02T13:08:20Z</cp:lastPrinted>
  <dcterms:created xsi:type="dcterms:W3CDTF">2025-09-25T13:02:13Z</dcterms:created>
  <dcterms:modified xsi:type="dcterms:W3CDTF">2025-10-02T13:08:37Z</dcterms:modified>
</cp:coreProperties>
</file>